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pmng\Desktop\Website\"/>
    </mc:Choice>
  </mc:AlternateContent>
  <xr:revisionPtr revIDLastSave="0" documentId="10_ncr:8100000_{EFD360A4-913D-4B7D-A8E4-06BE7756E6D9}" xr6:coauthVersionLast="34" xr6:coauthVersionMax="34" xr10:uidLastSave="{00000000-0000-0000-0000-000000000000}"/>
  <bookViews>
    <workbookView xWindow="0" yWindow="0" windowWidth="20490" windowHeight="7230" xr2:uid="{00000000-000D-0000-FFFF-FFFF00000000}"/>
  </bookViews>
  <sheets>
    <sheet name="Summary" sheetId="4" r:id="rId1"/>
    <sheet name="Details Performance Area" sheetId="3" r:id="rId2"/>
  </sheets>
  <definedNames>
    <definedName name="_xlnm.Print_Area" localSheetId="1">'Details Performance Area'!$C$2:$L$29</definedName>
  </definedNames>
  <calcPr calcId="162913"/>
</workbook>
</file>

<file path=xl/calcChain.xml><?xml version="1.0" encoding="utf-8"?>
<calcChain xmlns="http://schemas.openxmlformats.org/spreadsheetml/2006/main">
  <c r="C6" i="4" l="1"/>
  <c r="B3" i="4" l="1"/>
  <c r="C16" i="4" l="1"/>
  <c r="C15" i="4"/>
  <c r="C14" i="4"/>
  <c r="C13" i="4"/>
  <c r="C12" i="4"/>
  <c r="C11" i="4"/>
  <c r="C10" i="4"/>
  <c r="C9" i="4"/>
  <c r="C8" i="4"/>
  <c r="C7" i="4"/>
  <c r="I16" i="4" l="1"/>
  <c r="H16" i="4" s="1"/>
  <c r="I15" i="4" l="1"/>
  <c r="H15" i="4" s="1"/>
  <c r="I14" i="4"/>
  <c r="H14" i="4" s="1"/>
  <c r="I13" i="4"/>
  <c r="H13" i="4" s="1"/>
  <c r="I12" i="4"/>
  <c r="H12" i="4" s="1"/>
  <c r="I11" i="4"/>
  <c r="H11" i="4" s="1"/>
  <c r="I10" i="4"/>
  <c r="H10" i="4" s="1"/>
  <c r="I9" i="4"/>
  <c r="H9" i="4" s="1"/>
  <c r="I8" i="4"/>
  <c r="H8" i="4" s="1"/>
  <c r="I7" i="4"/>
  <c r="H7" i="4" s="1"/>
  <c r="I6" i="4"/>
  <c r="H6" i="4" s="1"/>
  <c r="F17" i="4" l="1"/>
  <c r="G17" i="4" s="1"/>
</calcChain>
</file>

<file path=xl/sharedStrings.xml><?xml version="1.0" encoding="utf-8"?>
<sst xmlns="http://schemas.openxmlformats.org/spreadsheetml/2006/main" count="123" uniqueCount="79">
  <si>
    <t>SL No</t>
  </si>
  <si>
    <t>Audit Findings</t>
  </si>
  <si>
    <t>Responsible Person</t>
  </si>
  <si>
    <t>Completion date</t>
  </si>
  <si>
    <t>Remarks</t>
  </si>
  <si>
    <t>Company Name</t>
  </si>
  <si>
    <t xml:space="preserve">Section/Team   </t>
  </si>
  <si>
    <t>Audit report submission Date</t>
  </si>
  <si>
    <t>Corrective actions</t>
  </si>
  <si>
    <t>Root cause analysis</t>
  </si>
  <si>
    <t>Category</t>
  </si>
  <si>
    <t>Chemical</t>
  </si>
  <si>
    <t>Cleaning</t>
  </si>
  <si>
    <t>A</t>
  </si>
  <si>
    <t>B</t>
  </si>
  <si>
    <t>C</t>
  </si>
  <si>
    <t>D</t>
  </si>
  <si>
    <t xml:space="preserve">Excellent </t>
  </si>
  <si>
    <t xml:space="preserve">Good </t>
  </si>
  <si>
    <t xml:space="preserve">Improvement Needed </t>
  </si>
  <si>
    <t xml:space="preserve">Not Acceptable </t>
  </si>
  <si>
    <t>PPE</t>
  </si>
  <si>
    <t>Machine Safety</t>
  </si>
  <si>
    <t>Working Hours</t>
  </si>
  <si>
    <t>Performance Area</t>
  </si>
  <si>
    <t>80-100%</t>
  </si>
  <si>
    <t>75-79%</t>
  </si>
  <si>
    <t>50-74%</t>
  </si>
  <si>
    <t>1-49%</t>
  </si>
  <si>
    <t>SL</t>
  </si>
  <si>
    <t>Overall Rating</t>
  </si>
  <si>
    <t>Audit Type</t>
  </si>
  <si>
    <t>RATING SYSTEM</t>
  </si>
  <si>
    <t>Auditors Name</t>
  </si>
  <si>
    <t>Findings and Corrective Action Plan (CAP)</t>
  </si>
  <si>
    <t>Manpower</t>
  </si>
  <si>
    <t>Rating</t>
  </si>
  <si>
    <t>Training</t>
  </si>
  <si>
    <t>Housekeeping</t>
  </si>
  <si>
    <t>Record Keeping</t>
  </si>
  <si>
    <t>Wages &amp; Benefit</t>
  </si>
  <si>
    <t>Abuse/Harassment/Discrimination</t>
  </si>
  <si>
    <t>Working hour exceed legal limit.</t>
  </si>
  <si>
    <t>Mr. Jahangir Alam (Sr. Fire safety officer)</t>
  </si>
  <si>
    <t>Nil</t>
  </si>
  <si>
    <t>Workers &amp; Staffs need more awareness training about fire call point &amp; others fire equipment use procedure.</t>
  </si>
  <si>
    <t xml:space="preserve">Audit Summary Report </t>
  </si>
  <si>
    <t>:</t>
  </si>
  <si>
    <t>Compliance</t>
  </si>
  <si>
    <t>Audit Date</t>
  </si>
  <si>
    <t>20-5-18</t>
  </si>
  <si>
    <t>Follow up</t>
  </si>
  <si>
    <t>Md. Manoj (Head of Maintenance)</t>
  </si>
  <si>
    <t>Follow up     (20-5-18)</t>
  </si>
  <si>
    <t xml:space="preserve"> Mr. Kamruzzaman, Mr.Shihab, Mr. Mazhar</t>
  </si>
  <si>
    <t>Garments dumping under cutting table</t>
  </si>
  <si>
    <t xml:space="preserve">East side wall need to paint </t>
  </si>
  <si>
    <t>Pillar edge broken of cutting unit</t>
  </si>
  <si>
    <t>Level-2 east side wall broken near exit.</t>
  </si>
  <si>
    <t>Mr. Ibrahim (Incharge-Cutting)</t>
  </si>
  <si>
    <t>Mr. Shamim Reza (Engineer- Utility)</t>
  </si>
  <si>
    <t>Mohammed Javed Momen (GM)</t>
  </si>
  <si>
    <t>New Issue</t>
  </si>
  <si>
    <t xml:space="preserve">Cobweb need to clean under sunshade outside window. </t>
  </si>
  <si>
    <t xml:space="preserve">Bin cover broken inside toilet . </t>
  </si>
  <si>
    <t>Steam iron cover torn on finishing section.</t>
  </si>
  <si>
    <t>Mr. Nayan Miah (Supervisor-Cleanng)</t>
  </si>
  <si>
    <t>ü</t>
  </si>
  <si>
    <t xml:space="preserve">Finished goods carton found in floor. </t>
  </si>
  <si>
    <t>Outside wall (South side of Buildibg-C) need cleaning.</t>
  </si>
  <si>
    <t>Rust over steal stair and need repaint- east side steel stair.</t>
  </si>
  <si>
    <t xml:space="preserve">Paddle mat torn line -12 (Isue#9)
</t>
  </si>
  <si>
    <t>23-5-18</t>
  </si>
  <si>
    <t>Mr. Faruk (Executive- Maintenance)</t>
  </si>
  <si>
    <t>Mr.Anower, Finishing Manager</t>
  </si>
  <si>
    <t xml:space="preserve">Filing system not maintained as per 5s standard. Also file keeping system not follow regular standard.(Issue#2)
</t>
  </si>
  <si>
    <t>Sewing machine operators displaced machine's needle guard. 
Need accurate  needle guard which won't displaced by operators</t>
  </si>
  <si>
    <t>Tarasima Apparels Limited</t>
  </si>
  <si>
    <t>Compliance with Local Law , Health &amp; Safety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</si>
</sst>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u/>
      <sz val="12"/>
      <color theme="1"/>
      <name val="Arial Black"/>
      <family val="2"/>
    </font>
    <font>
      <sz val="11"/>
      <color rgb="FF000000"/>
      <name val="Calibri"/>
      <family val="2"/>
      <charset val="204"/>
    </font>
    <font>
      <sz val="11"/>
      <color rgb="FF000000"/>
      <name val="Arial"/>
      <family val="2"/>
    </font>
    <font>
      <u/>
      <sz val="11"/>
      <color theme="10"/>
      <name val="Calibri"/>
      <family val="2"/>
      <charset val="204"/>
    </font>
    <font>
      <sz val="12"/>
      <color rgb="FF000000"/>
      <name val="Arial"/>
      <family val="2"/>
    </font>
    <font>
      <sz val="11"/>
      <color theme="0"/>
      <name val="Arial"/>
      <family val="2"/>
    </font>
    <font>
      <sz val="11"/>
      <color rgb="FFFF0000"/>
      <name val="Calibri"/>
      <family val="2"/>
      <scheme val="minor"/>
    </font>
    <font>
      <b/>
      <sz val="12"/>
      <color theme="0"/>
      <name val="Mongolian Baiti"/>
      <family val="4"/>
    </font>
    <font>
      <b/>
      <u/>
      <sz val="14"/>
      <color theme="0"/>
      <name val="Mongolian Baiti"/>
      <family val="4"/>
    </font>
    <font>
      <b/>
      <sz val="10"/>
      <name val="Mongolian Baiti"/>
      <family val="4"/>
    </font>
    <font>
      <b/>
      <sz val="11"/>
      <name val="Calibri"/>
      <family val="2"/>
      <scheme val="minor"/>
    </font>
    <font>
      <sz val="1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Mongolian Baiti"/>
      <family val="4"/>
    </font>
    <font>
      <sz val="10"/>
      <color rgb="FF000000"/>
      <name val="Wingdings"/>
      <charset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0"/>
      <name val="Mongolian Baiti"/>
      <family val="4"/>
    </font>
    <font>
      <b/>
      <u/>
      <sz val="16"/>
      <color theme="0"/>
      <name val="Arial Black"/>
      <family val="2"/>
    </font>
    <font>
      <b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7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/>
    <xf numFmtId="0" fontId="6" fillId="0" borderId="0" xfId="1" applyFont="1" applyProtection="1">
      <protection locked="0"/>
    </xf>
    <xf numFmtId="0" fontId="6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center"/>
      <protection locked="0"/>
    </xf>
    <xf numFmtId="0" fontId="1" fillId="0" borderId="8" xfId="0" applyFont="1" applyBorder="1" applyAlignment="1">
      <alignment horizontal="center" vertical="center"/>
    </xf>
    <xf numFmtId="0" fontId="8" fillId="0" borderId="0" xfId="1" applyFont="1" applyProtection="1">
      <protection locked="0"/>
    </xf>
    <xf numFmtId="0" fontId="8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justify" vertical="justify" wrapText="1"/>
    </xf>
    <xf numFmtId="16" fontId="0" fillId="0" borderId="1" xfId="0" applyNumberFormat="1" applyFont="1" applyBorder="1" applyAlignment="1">
      <alignment horizontal="justify" vertical="justify"/>
    </xf>
    <xf numFmtId="0" fontId="10" fillId="0" borderId="1" xfId="0" applyFont="1" applyBorder="1" applyAlignment="1">
      <alignment horizontal="justify" vertical="justify"/>
    </xf>
    <xf numFmtId="0" fontId="0" fillId="0" borderId="8" xfId="0" applyFont="1" applyBorder="1" applyAlignment="1">
      <alignment horizontal="justify" vertical="justify"/>
    </xf>
    <xf numFmtId="0" fontId="11" fillId="7" borderId="12" xfId="1" applyFont="1" applyFill="1" applyBorder="1" applyAlignment="1" applyProtection="1">
      <alignment horizontal="left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9" fontId="13" fillId="0" borderId="5" xfId="0" applyNumberFormat="1" applyFont="1" applyBorder="1" applyAlignment="1">
      <alignment horizontal="center" vertical="center" wrapText="1"/>
    </xf>
    <xf numFmtId="9" fontId="13" fillId="0" borderId="6" xfId="0" applyNumberFormat="1" applyFont="1" applyBorder="1" applyAlignment="1">
      <alignment horizontal="center" vertical="center" wrapText="1"/>
    </xf>
    <xf numFmtId="9" fontId="13" fillId="0" borderId="7" xfId="0" quotePrefix="1" applyNumberFormat="1" applyFont="1" applyBorder="1" applyAlignment="1">
      <alignment horizontal="center" vertical="center" wrapText="1"/>
    </xf>
    <xf numFmtId="9" fontId="13" fillId="2" borderId="9" xfId="0" applyNumberFormat="1" applyFont="1" applyFill="1" applyBorder="1" applyAlignment="1">
      <alignment horizontal="center" vertical="center" wrapText="1"/>
    </xf>
    <xf numFmtId="9" fontId="13" fillId="3" borderId="8" xfId="0" applyNumberFormat="1" applyFont="1" applyFill="1" applyBorder="1" applyAlignment="1">
      <alignment horizontal="center" vertical="center" wrapText="1"/>
    </xf>
    <xf numFmtId="9" fontId="13" fillId="4" borderId="8" xfId="0" applyNumberFormat="1" applyFont="1" applyFill="1" applyBorder="1" applyAlignment="1">
      <alignment horizontal="center" vertical="center" wrapText="1"/>
    </xf>
    <xf numFmtId="9" fontId="13" fillId="5" borderId="10" xfId="0" applyNumberFormat="1" applyFont="1" applyFill="1" applyBorder="1" applyAlignment="1">
      <alignment horizontal="center" vertical="center" wrapText="1"/>
    </xf>
    <xf numFmtId="0" fontId="15" fillId="0" borderId="0" xfId="1" applyFont="1" applyProtection="1"/>
    <xf numFmtId="0" fontId="0" fillId="0" borderId="1" xfId="0" applyFont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9" fillId="0" borderId="0" xfId="1" applyFont="1" applyProtection="1"/>
    <xf numFmtId="0" fontId="16" fillId="0" borderId="0" xfId="1" applyFont="1" applyProtection="1"/>
    <xf numFmtId="0" fontId="16" fillId="0" borderId="0" xfId="1" applyFont="1" applyAlignment="1" applyProtection="1">
      <alignment vertical="center"/>
    </xf>
    <xf numFmtId="0" fontId="9" fillId="0" borderId="0" xfId="1" applyFont="1" applyAlignment="1" applyProtection="1">
      <alignment horizontal="center" vertical="center"/>
    </xf>
    <xf numFmtId="0" fontId="17" fillId="7" borderId="1" xfId="1" applyFont="1" applyFill="1" applyBorder="1" applyAlignment="1" applyProtection="1">
      <alignment horizontal="center" vertical="center"/>
    </xf>
    <xf numFmtId="0" fontId="11" fillId="7" borderId="12" xfId="1" applyFont="1" applyFill="1" applyBorder="1" applyAlignment="1" applyProtection="1">
      <alignment horizontal="center" vertical="center"/>
    </xf>
    <xf numFmtId="0" fontId="11" fillId="7" borderId="12" xfId="1" applyFont="1" applyFill="1" applyBorder="1" applyAlignment="1" applyProtection="1">
      <alignment horizontal="center" vertical="center"/>
      <protection locked="0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18" fillId="0" borderId="8" xfId="1" applyFont="1" applyBorder="1" applyAlignment="1" applyProtection="1">
      <alignment horizontal="center" vertical="center" wrapText="1"/>
    </xf>
    <xf numFmtId="0" fontId="19" fillId="0" borderId="8" xfId="1" applyFont="1" applyBorder="1" applyAlignment="1" applyProtection="1">
      <alignment horizontal="center" vertical="center"/>
      <protection locked="0"/>
    </xf>
    <xf numFmtId="0" fontId="19" fillId="0" borderId="8" xfId="1" applyFont="1" applyBorder="1" applyAlignment="1" applyProtection="1">
      <alignment horizontal="left" vertical="center"/>
    </xf>
    <xf numFmtId="0" fontId="20" fillId="0" borderId="8" xfId="1" applyFont="1" applyBorder="1" applyAlignment="1" applyProtection="1">
      <alignment horizontal="center" vertical="center"/>
      <protection locked="0"/>
    </xf>
    <xf numFmtId="9" fontId="18" fillId="6" borderId="8" xfId="3" applyFont="1" applyFill="1" applyBorder="1" applyAlignment="1" applyProtection="1">
      <alignment horizontal="center" vertical="center"/>
    </xf>
    <xf numFmtId="0" fontId="22" fillId="0" borderId="8" xfId="1" applyFont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1" fillId="7" borderId="13" xfId="1" applyFont="1" applyFill="1" applyBorder="1" applyAlignment="1" applyProtection="1">
      <alignment horizontal="center" vertical="center"/>
    </xf>
    <xf numFmtId="0" fontId="11" fillId="7" borderId="14" xfId="1" applyFont="1" applyFill="1" applyBorder="1" applyAlignment="1" applyProtection="1">
      <alignment horizontal="center" vertical="center"/>
    </xf>
    <xf numFmtId="0" fontId="11" fillId="7" borderId="15" xfId="1" applyFont="1" applyFill="1" applyBorder="1" applyAlignment="1" applyProtection="1">
      <alignment horizontal="center" vertical="center"/>
    </xf>
    <xf numFmtId="0" fontId="21" fillId="10" borderId="8" xfId="1" applyFont="1" applyFill="1" applyBorder="1" applyAlignment="1" applyProtection="1">
      <alignment horizontal="center" vertical="center"/>
    </xf>
    <xf numFmtId="0" fontId="6" fillId="0" borderId="17" xfId="1" applyFont="1" applyBorder="1" applyAlignment="1" applyProtection="1">
      <alignment horizontal="center"/>
      <protection locked="0"/>
    </xf>
    <xf numFmtId="0" fontId="12" fillId="7" borderId="16" xfId="1" applyFont="1" applyFill="1" applyBorder="1" applyAlignment="1" applyProtection="1">
      <alignment horizontal="center" vertical="center"/>
    </xf>
    <xf numFmtId="0" fontId="12" fillId="7" borderId="18" xfId="1" applyFont="1" applyFill="1" applyBorder="1" applyAlignment="1" applyProtection="1">
      <alignment horizontal="center" vertical="center"/>
    </xf>
    <xf numFmtId="0" fontId="12" fillId="7" borderId="19" xfId="1" applyFont="1" applyFill="1" applyBorder="1" applyAlignment="1" applyProtection="1">
      <alignment horizontal="center" vertical="center"/>
    </xf>
    <xf numFmtId="0" fontId="24" fillId="7" borderId="16" xfId="1" applyFont="1" applyFill="1" applyBorder="1" applyAlignment="1" applyProtection="1">
      <alignment horizontal="center" vertical="center"/>
    </xf>
    <xf numFmtId="0" fontId="24" fillId="7" borderId="18" xfId="1" applyFont="1" applyFill="1" applyBorder="1" applyAlignment="1" applyProtection="1">
      <alignment horizontal="center" vertical="center"/>
    </xf>
    <xf numFmtId="0" fontId="24" fillId="7" borderId="19" xfId="1" applyFont="1" applyFill="1" applyBorder="1" applyAlignment="1" applyProtection="1">
      <alignment horizontal="center" vertical="center"/>
    </xf>
    <xf numFmtId="0" fontId="14" fillId="8" borderId="4" xfId="0" applyFont="1" applyFill="1" applyBorder="1" applyAlignment="1">
      <alignment horizontal="center" vertical="center" wrapText="1"/>
    </xf>
    <xf numFmtId="0" fontId="14" fillId="8" borderId="7" xfId="0" applyFont="1" applyFill="1" applyBorder="1" applyAlignment="1">
      <alignment horizontal="center" vertical="center" wrapText="1"/>
    </xf>
    <xf numFmtId="0" fontId="25" fillId="9" borderId="0" xfId="0" applyFont="1" applyFill="1" applyAlignment="1">
      <alignment horizontal="center" vertical="center"/>
    </xf>
    <xf numFmtId="0" fontId="14" fillId="8" borderId="3" xfId="0" applyFont="1" applyFill="1" applyBorder="1" applyAlignment="1">
      <alignment horizontal="center" vertical="center" wrapText="1"/>
    </xf>
    <xf numFmtId="0" fontId="14" fillId="8" borderId="6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center" vertical="center" wrapText="1"/>
    </xf>
    <xf numFmtId="0" fontId="14" fillId="8" borderId="5" xfId="0" applyFont="1" applyFill="1" applyBorder="1" applyAlignment="1">
      <alignment horizontal="center" vertical="center" wrapText="1"/>
    </xf>
    <xf numFmtId="0" fontId="14" fillId="8" borderId="14" xfId="0" applyFont="1" applyFill="1" applyBorder="1" applyAlignment="1">
      <alignment horizontal="center" vertical="center" wrapText="1"/>
    </xf>
    <xf numFmtId="0" fontId="14" fillId="8" borderId="2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6" fillId="8" borderId="3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 wrapText="1"/>
    </xf>
  </cellXfs>
  <cellStyles count="4">
    <cellStyle name="Hyperlink 2" xfId="2" xr:uid="{00000000-0005-0000-0000-000000000000}"/>
    <cellStyle name="Normal" xfId="0" builtinId="0"/>
    <cellStyle name="Normal 2" xfId="1" xr:uid="{00000000-0005-0000-0000-000002000000}"/>
    <cellStyle name="Percent 2" xfId="3" xr:uid="{00000000-0005-0000-0000-000003000000}"/>
  </cellStyles>
  <dxfs count="8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29</xdr:row>
      <xdr:rowOff>0</xdr:rowOff>
    </xdr:from>
    <xdr:to>
      <xdr:col>3</xdr:col>
      <xdr:colOff>1276350</xdr:colOff>
      <xdr:row>29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8676DBF-6CC8-4FB7-8395-863F2E1B8E4E}"/>
            </a:ext>
          </a:extLst>
        </xdr:cNvPr>
        <xdr:cNvSpPr txBox="1"/>
      </xdr:nvSpPr>
      <xdr:spPr>
        <a:xfrm>
          <a:off x="381000" y="6572250"/>
          <a:ext cx="1819275" cy="1504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85725</xdr:colOff>
      <xdr:row>29</xdr:row>
      <xdr:rowOff>0</xdr:rowOff>
    </xdr:from>
    <xdr:to>
      <xdr:col>3</xdr:col>
      <xdr:colOff>1266825</xdr:colOff>
      <xdr:row>29</xdr:row>
      <xdr:rowOff>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11E482D4-5332-4953-813B-1103A0964DDF}"/>
            </a:ext>
          </a:extLst>
        </xdr:cNvPr>
        <xdr:cNvSpPr txBox="1"/>
      </xdr:nvSpPr>
      <xdr:spPr>
        <a:xfrm>
          <a:off x="371475" y="7972425"/>
          <a:ext cx="1819275" cy="24765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B1:M17"/>
  <sheetViews>
    <sheetView showGridLines="0" tabSelected="1" zoomScale="85" zoomScaleNormal="85" zoomScaleSheetLayoutView="85" workbookViewId="0">
      <selection activeCell="K10" sqref="K10"/>
    </sheetView>
  </sheetViews>
  <sheetFormatPr defaultRowHeight="14.25" x14ac:dyDescent="0.2"/>
  <cols>
    <col min="1" max="1" width="1.85546875" style="8" customWidth="1"/>
    <col min="2" max="2" width="5.85546875" style="8" customWidth="1"/>
    <col min="3" max="3" width="47" style="8" customWidth="1"/>
    <col min="4" max="7" width="14.7109375" style="10" customWidth="1"/>
    <col min="8" max="8" width="20.28515625" style="31" customWidth="1"/>
    <col min="9" max="9" width="4" style="34" customWidth="1"/>
    <col min="10" max="11" width="11.7109375" style="8" customWidth="1"/>
    <col min="12" max="12" width="13.42578125" style="8" customWidth="1"/>
    <col min="13" max="13" width="11.7109375" style="8" customWidth="1"/>
    <col min="14" max="16384" width="9.140625" style="8"/>
  </cols>
  <sheetData>
    <row r="1" spans="2:13" ht="6.75" customHeight="1" x14ac:dyDescent="0.2"/>
    <row r="2" spans="2:13" s="12" customFormat="1" ht="17.25" customHeight="1" thickBot="1" x14ac:dyDescent="0.25">
      <c r="B2" s="62" t="s">
        <v>46</v>
      </c>
      <c r="C2" s="63"/>
      <c r="D2" s="63"/>
      <c r="E2" s="63"/>
      <c r="F2" s="63"/>
      <c r="G2" s="63"/>
      <c r="H2" s="64"/>
      <c r="I2" s="35"/>
    </row>
    <row r="3" spans="2:13" s="12" customFormat="1" ht="21" customHeight="1" thickTop="1" thickBot="1" x14ac:dyDescent="0.25">
      <c r="B3" s="65" t="str">
        <f>'Details Performance Area'!F4</f>
        <v>Tarasima Apparels Limited</v>
      </c>
      <c r="C3" s="66"/>
      <c r="D3" s="66"/>
      <c r="E3" s="66"/>
      <c r="F3" s="66"/>
      <c r="G3" s="66"/>
      <c r="H3" s="67"/>
      <c r="I3" s="35"/>
    </row>
    <row r="4" spans="2:13" ht="15" hidden="1" thickBot="1" x14ac:dyDescent="0.25">
      <c r="B4" s="61"/>
      <c r="C4" s="61"/>
      <c r="D4" s="61"/>
      <c r="E4" s="61"/>
      <c r="F4" s="61"/>
      <c r="G4" s="61"/>
      <c r="J4" s="14">
        <v>4</v>
      </c>
      <c r="K4" s="14">
        <v>3</v>
      </c>
      <c r="L4" s="14">
        <v>2</v>
      </c>
      <c r="M4" s="14">
        <v>1</v>
      </c>
    </row>
    <row r="5" spans="2:13" s="13" customFormat="1" ht="24" customHeight="1" thickTop="1" x14ac:dyDescent="0.25">
      <c r="B5" s="40" t="s">
        <v>29</v>
      </c>
      <c r="C5" s="19" t="s">
        <v>24</v>
      </c>
      <c r="D5" s="39" t="s">
        <v>13</v>
      </c>
      <c r="E5" s="39" t="s">
        <v>14</v>
      </c>
      <c r="F5" s="39" t="s">
        <v>15</v>
      </c>
      <c r="G5" s="39" t="s">
        <v>16</v>
      </c>
      <c r="H5" s="38" t="s">
        <v>36</v>
      </c>
      <c r="I5" s="36"/>
      <c r="J5" s="57" t="s">
        <v>32</v>
      </c>
      <c r="K5" s="58"/>
      <c r="L5" s="58"/>
      <c r="M5" s="59"/>
    </row>
    <row r="6" spans="2:13" s="9" customFormat="1" ht="24.75" customHeight="1" x14ac:dyDescent="0.25">
      <c r="B6" s="44">
        <v>1</v>
      </c>
      <c r="C6" s="45" t="str">
        <f>'Details Performance Area'!D12</f>
        <v>Compliance with Local Law , Health &amp; Safety .</v>
      </c>
      <c r="D6" s="46" t="s">
        <v>67</v>
      </c>
      <c r="E6" s="46"/>
      <c r="F6" s="46" t="s">
        <v>67</v>
      </c>
      <c r="G6" s="46"/>
      <c r="H6" s="43" t="str">
        <f t="shared" ref="H6:H16" si="0">IF(I6&gt;=4,"Excellent",IF(I6&gt;=3,"Good",IF(I6&gt;=2,"Improvement Needed",IF(I6&gt;=1,"Not Acceptable",""))))</f>
        <v>Excellent</v>
      </c>
      <c r="I6" s="37">
        <f t="shared" ref="I6:I16" si="1">IF(D6="ü",$J$4,IF(E6="ü",$K$4, IF(F6="ü",$L$4, IF(G6="ü",$M$4, ))))</f>
        <v>4</v>
      </c>
      <c r="J6" s="20" t="s">
        <v>13</v>
      </c>
      <c r="K6" s="21" t="s">
        <v>14</v>
      </c>
      <c r="L6" s="21" t="s">
        <v>15</v>
      </c>
      <c r="M6" s="22" t="s">
        <v>16</v>
      </c>
    </row>
    <row r="7" spans="2:13" s="9" customFormat="1" ht="24.75" customHeight="1" x14ac:dyDescent="0.25">
      <c r="B7" s="44">
        <v>2</v>
      </c>
      <c r="C7" s="45" t="str">
        <f>'Details Performance Area'!D18</f>
        <v>Record Keeping</v>
      </c>
      <c r="D7" s="46"/>
      <c r="E7" s="46" t="s">
        <v>67</v>
      </c>
      <c r="F7" s="46"/>
      <c r="G7" s="46"/>
      <c r="H7" s="43" t="str">
        <f t="shared" si="0"/>
        <v>Good</v>
      </c>
      <c r="I7" s="37">
        <f t="shared" si="1"/>
        <v>3</v>
      </c>
      <c r="J7" s="27" t="s">
        <v>17</v>
      </c>
      <c r="K7" s="28" t="s">
        <v>18</v>
      </c>
      <c r="L7" s="29" t="s">
        <v>19</v>
      </c>
      <c r="M7" s="30" t="s">
        <v>20</v>
      </c>
    </row>
    <row r="8" spans="2:13" s="9" customFormat="1" ht="24.75" customHeight="1" thickBot="1" x14ac:dyDescent="0.3">
      <c r="B8" s="44">
        <v>3</v>
      </c>
      <c r="C8" s="45" t="str">
        <f>'Details Performance Area'!D19</f>
        <v>Wages &amp; Benefit</v>
      </c>
      <c r="D8" s="46" t="s">
        <v>67</v>
      </c>
      <c r="E8" s="46"/>
      <c r="F8" s="46"/>
      <c r="G8" s="46"/>
      <c r="H8" s="43" t="str">
        <f t="shared" si="0"/>
        <v>Excellent</v>
      </c>
      <c r="I8" s="37">
        <f t="shared" si="1"/>
        <v>4</v>
      </c>
      <c r="J8" s="24" t="s">
        <v>25</v>
      </c>
      <c r="K8" s="25" t="s">
        <v>26</v>
      </c>
      <c r="L8" s="25" t="s">
        <v>27</v>
      </c>
      <c r="M8" s="26" t="s">
        <v>28</v>
      </c>
    </row>
    <row r="9" spans="2:13" s="9" customFormat="1" ht="24.75" customHeight="1" x14ac:dyDescent="0.25">
      <c r="B9" s="44">
        <v>4</v>
      </c>
      <c r="C9" s="45" t="str">
        <f>'Details Performance Area'!D20</f>
        <v>Working Hours</v>
      </c>
      <c r="D9" s="46"/>
      <c r="E9" s="46"/>
      <c r="F9" s="46" t="s">
        <v>67</v>
      </c>
      <c r="G9" s="46"/>
      <c r="H9" s="43" t="str">
        <f t="shared" si="0"/>
        <v>Improvement Needed</v>
      </c>
      <c r="I9" s="37">
        <f t="shared" si="1"/>
        <v>2</v>
      </c>
    </row>
    <row r="10" spans="2:13" s="9" customFormat="1" ht="24.75" customHeight="1" x14ac:dyDescent="0.25">
      <c r="B10" s="44">
        <v>5</v>
      </c>
      <c r="C10" s="45" t="str">
        <f>'Details Performance Area'!D21</f>
        <v>Abuse/Harassment/Discrimination</v>
      </c>
      <c r="D10" s="46" t="s">
        <v>67</v>
      </c>
      <c r="E10" s="46"/>
      <c r="F10" s="46"/>
      <c r="G10" s="46"/>
      <c r="H10" s="43" t="str">
        <f t="shared" si="0"/>
        <v>Excellent</v>
      </c>
      <c r="I10" s="37">
        <f t="shared" si="1"/>
        <v>4</v>
      </c>
    </row>
    <row r="11" spans="2:13" s="9" customFormat="1" ht="24.75" customHeight="1" x14ac:dyDescent="0.25">
      <c r="B11" s="44">
        <v>6</v>
      </c>
      <c r="C11" s="45" t="str">
        <f>'Details Performance Area'!D22</f>
        <v>Chemical</v>
      </c>
      <c r="D11" s="46" t="s">
        <v>67</v>
      </c>
      <c r="E11" s="46"/>
      <c r="F11" s="46"/>
      <c r="G11" s="46"/>
      <c r="H11" s="43" t="str">
        <f t="shared" si="0"/>
        <v>Excellent</v>
      </c>
      <c r="I11" s="37">
        <f t="shared" si="1"/>
        <v>4</v>
      </c>
    </row>
    <row r="12" spans="2:13" s="9" customFormat="1" ht="24.75" customHeight="1" x14ac:dyDescent="0.25">
      <c r="B12" s="44">
        <v>7</v>
      </c>
      <c r="C12" s="45" t="str">
        <f>'Details Performance Area'!D23</f>
        <v>Housekeeping</v>
      </c>
      <c r="D12" s="46"/>
      <c r="E12" s="46" t="s">
        <v>67</v>
      </c>
      <c r="F12" s="46"/>
      <c r="G12" s="46"/>
      <c r="H12" s="43" t="str">
        <f t="shared" si="0"/>
        <v>Good</v>
      </c>
      <c r="I12" s="37">
        <f t="shared" si="1"/>
        <v>3</v>
      </c>
    </row>
    <row r="13" spans="2:13" s="9" customFormat="1" ht="24.75" customHeight="1" x14ac:dyDescent="0.25">
      <c r="B13" s="44">
        <v>8</v>
      </c>
      <c r="C13" s="45" t="str">
        <f>'Details Performance Area'!D24</f>
        <v>Cleaning</v>
      </c>
      <c r="D13" s="46"/>
      <c r="E13" s="46" t="s">
        <v>67</v>
      </c>
      <c r="F13" s="46"/>
      <c r="G13" s="46"/>
      <c r="H13" s="43" t="str">
        <f t="shared" si="0"/>
        <v>Good</v>
      </c>
      <c r="I13" s="37">
        <f t="shared" si="1"/>
        <v>3</v>
      </c>
    </row>
    <row r="14" spans="2:13" s="9" customFormat="1" ht="24.75" customHeight="1" x14ac:dyDescent="0.25">
      <c r="B14" s="44">
        <v>9</v>
      </c>
      <c r="C14" s="45" t="str">
        <f>'Details Performance Area'!D26</f>
        <v>Machine Safety</v>
      </c>
      <c r="D14" s="46"/>
      <c r="E14" s="46"/>
      <c r="F14" s="46" t="s">
        <v>67</v>
      </c>
      <c r="G14" s="46"/>
      <c r="H14" s="43" t="str">
        <f t="shared" si="0"/>
        <v>Improvement Needed</v>
      </c>
      <c r="I14" s="37">
        <f t="shared" si="1"/>
        <v>2</v>
      </c>
    </row>
    <row r="15" spans="2:13" s="9" customFormat="1" ht="24.75" customHeight="1" x14ac:dyDescent="0.25">
      <c r="B15" s="44">
        <v>10</v>
      </c>
      <c r="C15" s="45" t="str">
        <f>'Details Performance Area'!D28</f>
        <v>Training</v>
      </c>
      <c r="D15" s="46"/>
      <c r="E15" s="46" t="s">
        <v>67</v>
      </c>
      <c r="F15" s="46"/>
      <c r="G15" s="46"/>
      <c r="H15" s="43" t="str">
        <f t="shared" si="0"/>
        <v>Good</v>
      </c>
      <c r="I15" s="37">
        <f t="shared" si="1"/>
        <v>3</v>
      </c>
    </row>
    <row r="16" spans="2:13" s="9" customFormat="1" ht="24.75" customHeight="1" x14ac:dyDescent="0.25">
      <c r="B16" s="44">
        <v>11</v>
      </c>
      <c r="C16" s="45" t="str">
        <f>'Details Performance Area'!D29</f>
        <v>PPE</v>
      </c>
      <c r="D16" s="46"/>
      <c r="E16" s="46" t="s">
        <v>67</v>
      </c>
      <c r="F16" s="46"/>
      <c r="G16" s="46"/>
      <c r="H16" s="43" t="str">
        <f t="shared" si="0"/>
        <v>Good</v>
      </c>
      <c r="I16" s="37">
        <f t="shared" si="1"/>
        <v>3</v>
      </c>
    </row>
    <row r="17" spans="2:9" s="9" customFormat="1" ht="24.75" customHeight="1" x14ac:dyDescent="0.25">
      <c r="B17" s="60" t="s">
        <v>30</v>
      </c>
      <c r="C17" s="60"/>
      <c r="D17" s="60"/>
      <c r="E17" s="60"/>
      <c r="F17" s="47">
        <f>(SUM(I6:I16)/(11*4))</f>
        <v>0.79545454545454541</v>
      </c>
      <c r="G17" s="43" t="str">
        <f>IF(F17&gt;=79.5%,"Excellent",IF(F17&gt;=74.5%,"Good",IF(F17&gt;=49.5%,"Improvement Needed",IF(F17&lt;49%,"Not Acceptable",""))))</f>
        <v>Excellent</v>
      </c>
      <c r="H17" s="48"/>
      <c r="I17" s="37"/>
    </row>
  </sheetData>
  <sheetProtection algorithmName="SHA-512" hashValue="p57kUtYLwHH7WMHRB3R47/s4u9d7ABmu4PxpKXDuvfNDFY7clmQJJUqnfki9DDCNIdQIPYJdJ7p7Kr+5XbfIMg==" saltValue="5F1uK7/nZApdWkLYJbrbdg==" spinCount="100000" sheet="1" formatCells="0" formatColumns="0" insertColumns="0" insertRows="0" deleteColumns="0" deleteRows="0"/>
  <mergeCells count="5">
    <mergeCell ref="J5:M5"/>
    <mergeCell ref="B17:E17"/>
    <mergeCell ref="B4:G4"/>
    <mergeCell ref="B2:H2"/>
    <mergeCell ref="B3:H3"/>
  </mergeCells>
  <conditionalFormatting sqref="G17">
    <cfRule type="containsText" dxfId="7" priority="5" operator="containsText" text="Improvement needed">
      <formula>NOT(ISERROR(SEARCH("Improvement needed",G17)))</formula>
    </cfRule>
    <cfRule type="containsText" dxfId="6" priority="6" operator="containsText" text="Not Acceptable">
      <formula>NOT(ISERROR(SEARCH("Not Acceptable",G17)))</formula>
    </cfRule>
    <cfRule type="containsText" dxfId="5" priority="7" operator="containsText" text="Good">
      <formula>NOT(ISERROR(SEARCH("Good",G17)))</formula>
    </cfRule>
    <cfRule type="cellIs" dxfId="4" priority="9" operator="equal">
      <formula>"Excellent"</formula>
    </cfRule>
  </conditionalFormatting>
  <conditionalFormatting sqref="H6:H16">
    <cfRule type="containsText" dxfId="3" priority="1" operator="containsText" text="Improvement needed">
      <formula>NOT(ISERROR(SEARCH("Improvement needed",H6)))</formula>
    </cfRule>
    <cfRule type="containsText" dxfId="2" priority="2" operator="containsText" text="Not Acceptable">
      <formula>NOT(ISERROR(SEARCH("Not Acceptable",H6)))</formula>
    </cfRule>
    <cfRule type="containsText" dxfId="1" priority="3" operator="containsText" text="Good">
      <formula>NOT(ISERROR(SEARCH("Good",H6)))</formula>
    </cfRule>
    <cfRule type="cellIs" dxfId="0" priority="4" operator="equal">
      <formula>"Excellent"</formula>
    </cfRule>
  </conditionalFormatting>
  <dataValidations disablePrompts="1" count="1">
    <dataValidation type="list" allowBlank="1" showInputMessage="1" showErrorMessage="1" sqref="D6:G16" xr:uid="{00000000-0002-0000-0000-000000000000}">
      <formula1>"ü, ,"</formula1>
    </dataValidation>
  </dataValidations>
  <printOptions horizontalCentered="1"/>
  <pageMargins left="0.43307086614173201" right="0.23622047244094499" top="0.74803149606299202" bottom="0.74803149606299202" header="0.31496062992126" footer="0.31496062992126"/>
  <pageSetup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C1:L29"/>
  <sheetViews>
    <sheetView showGridLines="0" zoomScale="85" zoomScaleNormal="85" zoomScaleSheetLayoutView="85" workbookViewId="0">
      <selection activeCell="G14" sqref="G14"/>
    </sheetView>
  </sheetViews>
  <sheetFormatPr defaultRowHeight="15" x14ac:dyDescent="0.25"/>
  <cols>
    <col min="1" max="1" width="4.28515625" style="1" customWidth="1"/>
    <col min="2" max="2" width="1.5703125" style="1" customWidth="1"/>
    <col min="3" max="3" width="8" style="1" customWidth="1"/>
    <col min="4" max="4" width="21.7109375" style="1" customWidth="1"/>
    <col min="5" max="5" width="1" style="1" customWidth="1"/>
    <col min="6" max="6" width="30.28515625" style="2" customWidth="1"/>
    <col min="7" max="7" width="20" style="2" customWidth="1"/>
    <col min="8" max="8" width="17.7109375" style="1" customWidth="1"/>
    <col min="9" max="9" width="21.7109375" style="1" customWidth="1"/>
    <col min="10" max="10" width="20.28515625" style="1" bestFit="1" customWidth="1"/>
    <col min="11" max="11" width="13.7109375" style="1" customWidth="1"/>
    <col min="12" max="12" width="17.85546875" style="1" customWidth="1"/>
    <col min="13" max="16384" width="9.140625" style="1"/>
  </cols>
  <sheetData>
    <row r="1" spans="3:12" ht="9" customHeight="1" x14ac:dyDescent="0.25"/>
    <row r="2" spans="3:12" ht="24.75" x14ac:dyDescent="0.25">
      <c r="C2" s="70" t="s">
        <v>34</v>
      </c>
      <c r="D2" s="70"/>
      <c r="E2" s="70"/>
      <c r="F2" s="70"/>
      <c r="G2" s="70"/>
      <c r="H2" s="70"/>
      <c r="I2" s="70"/>
      <c r="J2" s="70"/>
      <c r="K2" s="70"/>
      <c r="L2" s="70"/>
    </row>
    <row r="3" spans="3:12" s="7" customFormat="1" ht="18" customHeight="1" x14ac:dyDescent="0.4">
      <c r="C3" s="23" t="s">
        <v>49</v>
      </c>
      <c r="D3" s="23"/>
      <c r="E3" s="50" t="s">
        <v>47</v>
      </c>
      <c r="F3" s="23" t="s">
        <v>50</v>
      </c>
      <c r="G3" s="5"/>
      <c r="H3" s="6"/>
      <c r="I3" s="6"/>
    </row>
    <row r="4" spans="3:12" s="7" customFormat="1" ht="18" customHeight="1" x14ac:dyDescent="0.4">
      <c r="C4" s="23" t="s">
        <v>5</v>
      </c>
      <c r="D4" s="23"/>
      <c r="E4" s="50" t="s">
        <v>47</v>
      </c>
      <c r="F4" s="23" t="s">
        <v>77</v>
      </c>
      <c r="G4" s="5"/>
      <c r="H4" s="6"/>
      <c r="I4" s="6"/>
    </row>
    <row r="5" spans="3:12" s="7" customFormat="1" ht="18" customHeight="1" x14ac:dyDescent="0.4">
      <c r="C5" s="23" t="s">
        <v>35</v>
      </c>
      <c r="D5" s="23"/>
      <c r="E5" s="50" t="s">
        <v>47</v>
      </c>
      <c r="F5" s="23">
        <v>1900</v>
      </c>
      <c r="G5" s="5"/>
      <c r="H5" s="6"/>
      <c r="I5" s="6"/>
    </row>
    <row r="6" spans="3:12" s="7" customFormat="1" ht="18" customHeight="1" x14ac:dyDescent="0.4">
      <c r="C6" s="23" t="s">
        <v>31</v>
      </c>
      <c r="D6" s="23"/>
      <c r="E6" s="50" t="s">
        <v>47</v>
      </c>
      <c r="F6" s="23" t="s">
        <v>51</v>
      </c>
      <c r="G6" s="5"/>
      <c r="H6" s="6"/>
      <c r="I6" s="6"/>
    </row>
    <row r="7" spans="3:12" s="7" customFormat="1" ht="18" customHeight="1" x14ac:dyDescent="0.4">
      <c r="C7" s="23" t="s">
        <v>33</v>
      </c>
      <c r="D7" s="23"/>
      <c r="E7" s="50" t="s">
        <v>47</v>
      </c>
      <c r="F7" s="23" t="s">
        <v>54</v>
      </c>
      <c r="G7" s="5"/>
      <c r="H7" s="6"/>
      <c r="I7" s="6"/>
    </row>
    <row r="8" spans="3:12" s="7" customFormat="1" ht="18" customHeight="1" x14ac:dyDescent="0.4">
      <c r="C8" s="23" t="s">
        <v>6</v>
      </c>
      <c r="D8" s="23"/>
      <c r="E8" s="50" t="s">
        <v>47</v>
      </c>
      <c r="F8" s="23" t="s">
        <v>48</v>
      </c>
      <c r="G8" s="5"/>
      <c r="H8" s="6"/>
      <c r="I8" s="6"/>
    </row>
    <row r="9" spans="3:12" s="7" customFormat="1" ht="18" customHeight="1" thickBot="1" x14ac:dyDescent="0.45">
      <c r="C9" s="77" t="s">
        <v>7</v>
      </c>
      <c r="D9" s="77"/>
      <c r="E9" s="50" t="s">
        <v>47</v>
      </c>
      <c r="F9" s="23" t="s">
        <v>72</v>
      </c>
      <c r="G9" s="5"/>
      <c r="H9" s="6"/>
      <c r="I9" s="6"/>
    </row>
    <row r="10" spans="3:12" s="7" customFormat="1" ht="15.75" customHeight="1" x14ac:dyDescent="0.25">
      <c r="C10" s="73" t="s">
        <v>0</v>
      </c>
      <c r="D10" s="71" t="s">
        <v>10</v>
      </c>
      <c r="E10" s="75"/>
      <c r="F10" s="71" t="s">
        <v>1</v>
      </c>
      <c r="G10" s="71" t="s">
        <v>9</v>
      </c>
      <c r="H10" s="71" t="s">
        <v>8</v>
      </c>
      <c r="I10" s="71" t="s">
        <v>2</v>
      </c>
      <c r="J10" s="71" t="s">
        <v>3</v>
      </c>
      <c r="K10" s="78" t="s">
        <v>53</v>
      </c>
      <c r="L10" s="68" t="s">
        <v>4</v>
      </c>
    </row>
    <row r="11" spans="3:12" ht="15.75" thickBot="1" x14ac:dyDescent="0.3">
      <c r="C11" s="74"/>
      <c r="D11" s="72"/>
      <c r="E11" s="76"/>
      <c r="F11" s="72"/>
      <c r="G11" s="72"/>
      <c r="H11" s="72"/>
      <c r="I11" s="72"/>
      <c r="J11" s="72"/>
      <c r="K11" s="72"/>
      <c r="L11" s="69"/>
    </row>
    <row r="12" spans="3:12" s="4" customFormat="1" ht="58.5" customHeight="1" x14ac:dyDescent="0.25">
      <c r="C12" s="85"/>
      <c r="D12" s="83" t="s">
        <v>78</v>
      </c>
      <c r="E12" s="52"/>
      <c r="F12" s="56" t="s">
        <v>68</v>
      </c>
      <c r="G12" s="52"/>
      <c r="H12" s="52"/>
      <c r="I12" s="54" t="s">
        <v>74</v>
      </c>
      <c r="J12" s="16"/>
      <c r="K12" s="55" t="s">
        <v>62</v>
      </c>
      <c r="L12" s="17"/>
    </row>
    <row r="13" spans="3:12" s="4" customFormat="1" ht="58.5" customHeight="1" x14ac:dyDescent="0.25">
      <c r="C13" s="85"/>
      <c r="D13" s="83"/>
      <c r="E13" s="52"/>
      <c r="F13" s="52" t="s">
        <v>70</v>
      </c>
      <c r="G13" s="52"/>
      <c r="H13" s="52"/>
      <c r="I13" s="52" t="s">
        <v>60</v>
      </c>
      <c r="J13" s="16"/>
      <c r="K13" s="55" t="s">
        <v>62</v>
      </c>
      <c r="L13" s="17"/>
    </row>
    <row r="14" spans="3:12" s="4" customFormat="1" ht="58.5" customHeight="1" x14ac:dyDescent="0.25">
      <c r="C14" s="85"/>
      <c r="D14" s="83"/>
      <c r="E14" s="52"/>
      <c r="F14" s="52" t="s">
        <v>56</v>
      </c>
      <c r="G14" s="52"/>
      <c r="H14" s="52"/>
      <c r="I14" s="53" t="s">
        <v>60</v>
      </c>
      <c r="J14" s="16"/>
      <c r="K14" s="55" t="s">
        <v>62</v>
      </c>
      <c r="L14" s="17"/>
    </row>
    <row r="15" spans="3:12" s="4" customFormat="1" ht="58.5" customHeight="1" x14ac:dyDescent="0.25">
      <c r="C15" s="85"/>
      <c r="D15" s="83"/>
      <c r="E15" s="53"/>
      <c r="F15" s="53" t="s">
        <v>69</v>
      </c>
      <c r="G15" s="53"/>
      <c r="H15" s="53"/>
      <c r="I15" s="53" t="s">
        <v>60</v>
      </c>
      <c r="J15" s="16"/>
      <c r="K15" s="55" t="s">
        <v>62</v>
      </c>
      <c r="L15" s="17"/>
    </row>
    <row r="16" spans="3:12" s="4" customFormat="1" ht="58.5" customHeight="1" x14ac:dyDescent="0.25">
      <c r="C16" s="85"/>
      <c r="D16" s="83"/>
      <c r="E16" s="52"/>
      <c r="F16" s="52" t="s">
        <v>57</v>
      </c>
      <c r="G16" s="52"/>
      <c r="H16" s="52"/>
      <c r="I16" s="53" t="s">
        <v>60</v>
      </c>
      <c r="J16" s="16"/>
      <c r="K16" s="55" t="s">
        <v>62</v>
      </c>
      <c r="L16" s="17"/>
    </row>
    <row r="17" spans="3:12" s="4" customFormat="1" ht="58.5" customHeight="1" x14ac:dyDescent="0.25">
      <c r="C17" s="85"/>
      <c r="D17" s="83"/>
      <c r="E17" s="51"/>
      <c r="F17" s="51" t="s">
        <v>58</v>
      </c>
      <c r="G17" s="51"/>
      <c r="H17" s="51"/>
      <c r="I17" s="53" t="s">
        <v>60</v>
      </c>
      <c r="J17" s="16"/>
      <c r="K17" s="55" t="s">
        <v>62</v>
      </c>
      <c r="L17" s="17"/>
    </row>
    <row r="18" spans="3:12" s="4" customFormat="1" ht="72" customHeight="1" x14ac:dyDescent="0.25">
      <c r="C18" s="11">
        <v>2</v>
      </c>
      <c r="D18" s="42" t="s">
        <v>39</v>
      </c>
      <c r="E18" s="32"/>
      <c r="F18" s="32" t="s">
        <v>75</v>
      </c>
      <c r="G18" s="15"/>
      <c r="H18" s="15"/>
      <c r="I18" s="56" t="s">
        <v>73</v>
      </c>
      <c r="J18" s="16"/>
      <c r="K18" s="55" t="s">
        <v>62</v>
      </c>
      <c r="L18" s="17"/>
    </row>
    <row r="19" spans="3:12" s="4" customFormat="1" ht="66" customHeight="1" x14ac:dyDescent="0.25">
      <c r="C19" s="3">
        <v>3</v>
      </c>
      <c r="D19" s="32" t="s">
        <v>40</v>
      </c>
      <c r="E19" s="32"/>
      <c r="F19" s="32" t="s">
        <v>44</v>
      </c>
      <c r="G19" s="15"/>
      <c r="H19" s="15"/>
      <c r="I19" s="15"/>
      <c r="J19" s="16"/>
      <c r="K19" s="55"/>
      <c r="L19" s="17"/>
    </row>
    <row r="20" spans="3:12" s="4" customFormat="1" ht="66" customHeight="1" x14ac:dyDescent="0.25">
      <c r="C20" s="3">
        <v>4</v>
      </c>
      <c r="D20" s="32" t="s">
        <v>23</v>
      </c>
      <c r="E20" s="32"/>
      <c r="F20" s="32" t="s">
        <v>42</v>
      </c>
      <c r="G20" s="32"/>
      <c r="H20" s="32"/>
      <c r="I20" s="32" t="s">
        <v>61</v>
      </c>
      <c r="J20" s="16"/>
      <c r="K20" s="55" t="s">
        <v>62</v>
      </c>
      <c r="L20" s="17"/>
    </row>
    <row r="21" spans="3:12" s="4" customFormat="1" ht="66" customHeight="1" x14ac:dyDescent="0.25">
      <c r="C21" s="3">
        <v>5</v>
      </c>
      <c r="D21" s="32" t="s">
        <v>41</v>
      </c>
      <c r="E21" s="32"/>
      <c r="F21" s="32" t="s">
        <v>44</v>
      </c>
      <c r="G21" s="15"/>
      <c r="H21" s="15"/>
      <c r="I21" s="32"/>
      <c r="J21" s="16"/>
      <c r="K21" s="55"/>
      <c r="L21" s="17"/>
    </row>
    <row r="22" spans="3:12" s="4" customFormat="1" ht="66" customHeight="1" x14ac:dyDescent="0.25">
      <c r="C22" s="3">
        <v>6</v>
      </c>
      <c r="D22" s="32" t="s">
        <v>11</v>
      </c>
      <c r="E22" s="32"/>
      <c r="F22" s="32" t="s">
        <v>44</v>
      </c>
      <c r="G22" s="15"/>
      <c r="H22" s="15"/>
      <c r="I22" s="15"/>
      <c r="J22" s="16"/>
      <c r="K22" s="55"/>
      <c r="L22" s="17"/>
    </row>
    <row r="23" spans="3:12" s="4" customFormat="1" ht="66" customHeight="1" x14ac:dyDescent="0.25">
      <c r="C23" s="3">
        <v>7</v>
      </c>
      <c r="D23" s="32" t="s">
        <v>38</v>
      </c>
      <c r="E23" s="32"/>
      <c r="F23" s="32" t="s">
        <v>55</v>
      </c>
      <c r="G23" s="32"/>
      <c r="H23" s="32"/>
      <c r="I23" s="32" t="s">
        <v>59</v>
      </c>
      <c r="J23" s="16"/>
      <c r="K23" s="55" t="s">
        <v>62</v>
      </c>
      <c r="L23" s="17"/>
    </row>
    <row r="24" spans="3:12" s="4" customFormat="1" ht="66" customHeight="1" x14ac:dyDescent="0.25">
      <c r="C24" s="81">
        <v>8</v>
      </c>
      <c r="D24" s="86" t="s">
        <v>12</v>
      </c>
      <c r="E24" s="32"/>
      <c r="F24" s="32" t="s">
        <v>63</v>
      </c>
      <c r="G24" s="15"/>
      <c r="H24" s="15"/>
      <c r="I24" s="53" t="s">
        <v>66</v>
      </c>
      <c r="J24" s="16"/>
      <c r="K24" s="55" t="s">
        <v>62</v>
      </c>
      <c r="L24" s="17"/>
    </row>
    <row r="25" spans="3:12" s="4" customFormat="1" ht="66" customHeight="1" x14ac:dyDescent="0.25">
      <c r="C25" s="82"/>
      <c r="D25" s="84"/>
      <c r="E25" s="53"/>
      <c r="F25" s="53" t="s">
        <v>64</v>
      </c>
      <c r="G25" s="15"/>
      <c r="H25" s="15"/>
      <c r="I25" s="53" t="s">
        <v>66</v>
      </c>
      <c r="J25" s="16"/>
      <c r="K25" s="55" t="s">
        <v>62</v>
      </c>
      <c r="L25" s="17"/>
    </row>
    <row r="26" spans="3:12" ht="57.75" customHeight="1" x14ac:dyDescent="0.25">
      <c r="C26" s="81">
        <v>9</v>
      </c>
      <c r="D26" s="79" t="s">
        <v>22</v>
      </c>
      <c r="E26" s="49"/>
      <c r="F26" s="32" t="s">
        <v>71</v>
      </c>
      <c r="G26" s="18"/>
      <c r="H26" s="18"/>
      <c r="I26" s="42" t="s">
        <v>52</v>
      </c>
      <c r="J26" s="18"/>
      <c r="K26" s="55" t="s">
        <v>62</v>
      </c>
      <c r="L26" s="18"/>
    </row>
    <row r="27" spans="3:12" ht="66" customHeight="1" x14ac:dyDescent="0.25">
      <c r="C27" s="82"/>
      <c r="D27" s="80"/>
      <c r="E27" s="49"/>
      <c r="F27" s="56" t="s">
        <v>65</v>
      </c>
      <c r="G27" s="18"/>
      <c r="H27" s="18"/>
      <c r="I27" s="42" t="s">
        <v>52</v>
      </c>
      <c r="J27" s="18"/>
      <c r="K27" s="55" t="s">
        <v>62</v>
      </c>
      <c r="L27" s="18"/>
    </row>
    <row r="28" spans="3:12" ht="75" customHeight="1" x14ac:dyDescent="0.25">
      <c r="C28" s="3">
        <v>10</v>
      </c>
      <c r="D28" s="33" t="s">
        <v>37</v>
      </c>
      <c r="E28" s="33"/>
      <c r="F28" s="33" t="s">
        <v>45</v>
      </c>
      <c r="G28" s="41"/>
      <c r="H28" s="42"/>
      <c r="I28" s="42" t="s">
        <v>43</v>
      </c>
      <c r="J28" s="18"/>
      <c r="K28" s="55" t="s">
        <v>62</v>
      </c>
      <c r="L28" s="18"/>
    </row>
    <row r="29" spans="3:12" ht="114" customHeight="1" x14ac:dyDescent="0.25">
      <c r="C29" s="11">
        <v>11</v>
      </c>
      <c r="D29" s="33" t="s">
        <v>21</v>
      </c>
      <c r="E29" s="49"/>
      <c r="F29" s="32" t="s">
        <v>76</v>
      </c>
      <c r="G29" s="18"/>
      <c r="H29" s="18"/>
      <c r="I29" s="42" t="s">
        <v>52</v>
      </c>
      <c r="J29" s="18"/>
      <c r="K29" s="55" t="s">
        <v>62</v>
      </c>
      <c r="L29" s="18"/>
    </row>
  </sheetData>
  <mergeCells count="18">
    <mergeCell ref="D26:D27"/>
    <mergeCell ref="C26:C27"/>
    <mergeCell ref="D12:D17"/>
    <mergeCell ref="C12:C17"/>
    <mergeCell ref="D24:D25"/>
    <mergeCell ref="C24:C25"/>
    <mergeCell ref="L10:L11"/>
    <mergeCell ref="C2:L2"/>
    <mergeCell ref="J10:J11"/>
    <mergeCell ref="H10:H11"/>
    <mergeCell ref="I10:I11"/>
    <mergeCell ref="C10:C11"/>
    <mergeCell ref="F10:F11"/>
    <mergeCell ref="G10:G11"/>
    <mergeCell ref="D10:D11"/>
    <mergeCell ref="E10:E11"/>
    <mergeCell ref="C9:D9"/>
    <mergeCell ref="K10:K11"/>
  </mergeCells>
  <printOptions horizontalCentered="1"/>
  <pageMargins left="0" right="0" top="0" bottom="0" header="0.3" footer="0.3"/>
  <pageSetup paperSize="9" scale="83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Details Performance Area</vt:lpstr>
      <vt:lpstr>'Details Performance Area'!Print_Area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Shahabul  HR</dc:creator>
  <cp:lastModifiedBy>Kamruzzaman  HR</cp:lastModifiedBy>
  <cp:lastPrinted>2018-05-28T05:37:22Z</cp:lastPrinted>
  <dcterms:created xsi:type="dcterms:W3CDTF">2015-11-25T08:14:33Z</dcterms:created>
  <dcterms:modified xsi:type="dcterms:W3CDTF">2018-07-05T02:13:23Z</dcterms:modified>
</cp:coreProperties>
</file>